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00待辦事項\卓越經營品質獎\114(61)\申獎文件\"/>
    </mc:Choice>
  </mc:AlternateContent>
  <xr:revisionPtr revIDLastSave="0" documentId="13_ncr:1_{9824DC66-BEEA-4D3B-BF2B-9EBB8D73C70B}" xr6:coauthVersionLast="47" xr6:coauthVersionMax="47" xr10:uidLastSave="{00000000-0000-0000-0000-000000000000}"/>
  <bookViews>
    <workbookView xWindow="-120" yWindow="-120" windowWidth="29040" windowHeight="15840" xr2:uid="{A35935E7-6B21-4A60-9EB4-E5F356606C88}"/>
  </bookViews>
  <sheets>
    <sheet name="自我評鑑表" sheetId="1" r:id="rId1"/>
    <sheet name="自我評鑑成熟度說明表" sheetId="2" r:id="rId2"/>
  </sheets>
  <definedNames>
    <definedName name="_xlnm.Print_Area" localSheetId="0">自我評鑑表!$A$1:$G$37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1" i="1"/>
  <c r="G26" i="1"/>
  <c r="F36" i="1"/>
  <c r="F35" i="1"/>
  <c r="F34" i="1"/>
  <c r="F33" i="1"/>
  <c r="F32" i="1"/>
  <c r="F31" i="1"/>
  <c r="F26" i="1"/>
  <c r="G21" i="1"/>
  <c r="G17" i="1"/>
  <c r="G13" i="1"/>
  <c r="G8" i="1"/>
  <c r="G3" i="1"/>
  <c r="F21" i="1"/>
  <c r="F17" i="1"/>
  <c r="F13" i="1"/>
  <c r="F8" i="1"/>
  <c r="F3" i="1"/>
  <c r="G30" i="1" l="1"/>
  <c r="E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tc={D64ABAF3-4381-4023-B4C3-A91FBE3C6931}</author>
    <author>tc={CE9C8385-58BF-4C58-B501-8144CAFC3D36}</author>
  </authors>
  <commentList>
    <comment ref="E2" authorId="0" shapeId="0" xr:uid="{D64ABAF3-4381-4023-B4C3-A91FBE3C6931}">
      <text>
        <t>[對話串註解]
您的 Excel 版本可讓您讀取此對話串註解; 但若以較新的 Excel 版本開啟此檔案，將會移除對它進行的所有編輯。深入了解: https://go.microsoft.com/fwlink/?linkid=870924。
註解:
    請填入
成熟度0-100%</t>
      </text>
    </comment>
    <comment ref="G2" authorId="1" shapeId="0" xr:uid="{CE9C8385-58BF-4C58-B501-8144CAFC3D36}">
      <text>
        <t>[對話串註解]
您的 Excel 版本可讓您讀取此對話串註解; 但若以較新的 Excel 版本開啟此檔案，將會移除對它進行的所有編輯。深入了解: https://go.microsoft.com/fwlink/?linkid=870924。
註解:
    評分=配分*成熟度%；輸入前方成熟度欄位後會自動跳轉</t>
      </text>
    </comment>
  </commentList>
</comments>
</file>

<file path=xl/sharedStrings.xml><?xml version="1.0" encoding="utf-8"?>
<sst xmlns="http://schemas.openxmlformats.org/spreadsheetml/2006/main" count="84" uniqueCount="84">
  <si>
    <t>評審要項</t>
    <phoneticPr fontId="1" type="noConversion"/>
  </si>
  <si>
    <t>成熟度自評</t>
    <phoneticPr fontId="1" type="noConversion"/>
  </si>
  <si>
    <t>等級</t>
    <phoneticPr fontId="1" type="noConversion"/>
  </si>
  <si>
    <t>實證充份程度</t>
  </si>
  <si>
    <t>說明</t>
  </si>
  <si>
    <t>無或缺少證據顯示</t>
  </si>
  <si>
    <t>(P)無明顯的規劃、或資料/資訊無根據</t>
  </si>
  <si>
    <t>(D)缺乏或明顯落實執行的證據</t>
  </si>
  <si>
    <t>(C)缺乏檢核的證據</t>
  </si>
  <si>
    <t>(A)缺乏改進措施的證據</t>
  </si>
  <si>
    <t>0%~20%</t>
  </si>
  <si>
    <t>略有證據顯示</t>
  </si>
  <si>
    <t>(P)已對本項目基本要求做系統性規劃</t>
  </si>
  <si>
    <t>(D)落實執行處於起步階段</t>
  </si>
  <si>
    <t>(C)已開始進行初期檢討工作</t>
  </si>
  <si>
    <t>(A)開始採取某些改進措施</t>
  </si>
  <si>
    <t>21%-40%</t>
  </si>
  <si>
    <t>多數證據顯示</t>
  </si>
  <si>
    <t>(P)有多數證據顯示系統化規劃的有效性</t>
  </si>
  <si>
    <t>(D)落實執行進入中期</t>
  </si>
  <si>
    <t>(C)檢討工作進入中期</t>
  </si>
  <si>
    <t>(A)改進措施初見成效</t>
  </si>
  <si>
    <t>41%-60%</t>
  </si>
  <si>
    <t>超越平均水準</t>
  </si>
  <si>
    <t>(P)系統化規劃超越業界平均水準</t>
  </si>
  <si>
    <t>(D)落實執行進入成熟期</t>
  </si>
  <si>
    <t>(C)檢討工作進入成熟期</t>
  </si>
  <si>
    <t>(A)改進措施成效良好</t>
  </si>
  <si>
    <t>61%-80%</t>
  </si>
  <si>
    <t>達到卓越水準</t>
  </si>
  <si>
    <t>(P)系統化規劃達到卓越水準</t>
  </si>
  <si>
    <t>(D)落實執行表現卓越</t>
  </si>
  <si>
    <t>(C)檢討工作表現卓越</t>
  </si>
  <si>
    <t>(A)改進措施表現卓越</t>
  </si>
  <si>
    <t>81%-100%</t>
  </si>
  <si>
    <t>成熟度等級</t>
    <phoneticPr fontId="1" type="noConversion"/>
  </si>
  <si>
    <t>等級1基本級</t>
    <phoneticPr fontId="1" type="noConversion"/>
  </si>
  <si>
    <t>等級2進步級</t>
    <phoneticPr fontId="1" type="noConversion"/>
  </si>
  <si>
    <t>等級3良好級</t>
    <phoneticPr fontId="1" type="noConversion"/>
  </si>
  <si>
    <t>等級4優秀級</t>
    <phoneticPr fontId="1" type="noConversion"/>
  </si>
  <si>
    <t>等級5卓越級</t>
    <phoneticPr fontId="1" type="noConversion"/>
  </si>
  <si>
    <t>自我評鑑成熟度說明表</t>
    <phoneticPr fontId="1" type="noConversion"/>
  </si>
  <si>
    <t>成熟度百分比</t>
    <phoneticPr fontId="1" type="noConversion"/>
  </si>
  <si>
    <t>改進機會／成果</t>
    <phoneticPr fontId="1" type="noConversion"/>
  </si>
  <si>
    <t>1.1經營理念、願景及政策</t>
  </si>
  <si>
    <t>1.2領導承諾與作為</t>
  </si>
  <si>
    <t>1.3 ESG環境保護、社會責任和公司治理</t>
  </si>
  <si>
    <t>1.4風險管理</t>
  </si>
  <si>
    <t>2.1目標設定</t>
  </si>
  <si>
    <t>2.2策略規劃與展開</t>
  </si>
  <si>
    <t>2.3創新與改善</t>
  </si>
  <si>
    <t>2.4管理工具/方法之應用</t>
  </si>
  <si>
    <t>3.1顧客之了解</t>
  </si>
  <si>
    <t>3.2市場之開發</t>
  </si>
  <si>
    <t>3.3顧客關係與滿意</t>
  </si>
  <si>
    <t>4.1人力資源管理</t>
  </si>
  <si>
    <t>4.2財力、技術與智力資源管理</t>
  </si>
  <si>
    <t>4.3基礎設施管理與工作環境管理</t>
  </si>
  <si>
    <t>5.1營運規劃與管制</t>
  </si>
  <si>
    <t xml:space="preserve">5.2供應鏈與外包管理 </t>
  </si>
  <si>
    <t>5.3整體品質管理系統</t>
  </si>
  <si>
    <t>5.4衡量、分析及改進</t>
  </si>
  <si>
    <t>6.1資訊管理系統</t>
  </si>
  <si>
    <t>6.2資訊開發與應用</t>
  </si>
  <si>
    <t>6.3知識管理</t>
  </si>
  <si>
    <t>7.3顧客與市場成果(80)</t>
  </si>
  <si>
    <t>7.4資源管理成果(80)</t>
  </si>
  <si>
    <t>7.5營運管理成果(80)</t>
  </si>
  <si>
    <t>7.6資訊與知識管理成果(80)</t>
  </si>
  <si>
    <t>優勢</t>
    <phoneticPr fontId="1" type="noConversion"/>
  </si>
  <si>
    <t>7.1領導成果(80)</t>
    <phoneticPr fontId="1" type="noConversion"/>
  </si>
  <si>
    <t>評分總計</t>
    <phoneticPr fontId="1" type="noConversion"/>
  </si>
  <si>
    <t>1.領導</t>
    <phoneticPr fontId="1" type="noConversion"/>
  </si>
  <si>
    <t>3.顧客與市場</t>
    <phoneticPr fontId="1" type="noConversion"/>
  </si>
  <si>
    <t>4.資源管理</t>
    <phoneticPr fontId="1" type="noConversion"/>
  </si>
  <si>
    <t>5.營運管理</t>
    <phoneticPr fontId="1" type="noConversion"/>
  </si>
  <si>
    <t>6.資訊與知識管理</t>
    <phoneticPr fontId="1" type="noConversion"/>
  </si>
  <si>
    <t>7.經營績效成果</t>
    <phoneticPr fontId="1" type="noConversion"/>
  </si>
  <si>
    <t>要項
配分</t>
    <phoneticPr fontId="1" type="noConversion"/>
  </si>
  <si>
    <t>2.策略規劃管理與創新</t>
    <phoneticPr fontId="1" type="noConversion"/>
  </si>
  <si>
    <t>7.2策略規劃管理與創新成果(80)</t>
    <phoneticPr fontId="1" type="noConversion"/>
  </si>
  <si>
    <t>評分</t>
    <phoneticPr fontId="1" type="noConversion"/>
  </si>
  <si>
    <t>成熟度%</t>
    <phoneticPr fontId="1" type="noConversion"/>
  </si>
  <si>
    <r>
      <rPr>
        <sz val="12"/>
        <color theme="1"/>
        <rFont val="細明體"/>
        <family val="3"/>
        <charset val="136"/>
      </rPr>
      <t>○○○○</t>
    </r>
    <r>
      <rPr>
        <sz val="12"/>
        <color theme="1"/>
        <rFont val="新細明體"/>
        <family val="2"/>
        <charset val="136"/>
        <scheme val="minor"/>
      </rPr>
      <t>自我評鑑表 
*每大項請條列式列出至多5項*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</si>
</sst>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color indexed="81"/>
      <name val="Tahoma"/>
      <family val="2"/>
    </font>
    <font>
      <sz val="12"/>
      <color theme="1"/>
      <name val="細明體"/>
      <family val="3"/>
      <charset val="136"/>
    </font>
    <font>
      <sz val="12"/>
      <color theme="1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蔡宜均" id="{F30098FE-F666-46AD-88E8-B7BC3DD4288E}" userId="S::akilo@csq.org.tw::c722c2ab-8708-4196-b155-61cedd0df920" providerId="AD"/>
  <person displayName="中華民國品質學會" id="{7315A612-0A02-4736-B5EA-C21D7029CF5B}" userId="S::admin@csq2.onmicrosoft.com::c4997550-d2bd-4ffa-9fe7-714a4f9dc616" providerId="AD"/>
</personList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" dT="2025-02-24T02:49:57.32" personId="{7315A612-0A02-4736-B5EA-C21D7029CF5B}" id="{D64ABAF3-4381-4023-B4C3-A91FBE3C6931}">
    <text>請填入
成熟度0-100%</text>
  </threadedComment>
  <threadedComment ref="G2" dT="2025-02-24T05:51:13.96" personId="{F30098FE-F666-46AD-88E8-B7BC3DD4288E}" id="{CE9C8385-58BF-4C58-B501-8144CAFC3D36}">
    <text>評分=配分*成熟度%；輸入前方成熟度欄位後會自動跳轉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10573-2C76-499C-B433-EEBB9D343D88}">
  <sheetPr>
    <pageSetUpPr fitToPage="1"/>
  </sheetPr>
  <dimension ref="A1:G37"/>
  <sheetViews>
    <sheetView tabSelected="1" zoomScaleNormal="100" workbookViewId="0">
      <selection activeCell="F2" sqref="F2"/>
    </sheetView>
  </sheetViews>
  <sheetFormatPr defaultRowHeight="16.5" x14ac:dyDescent="0.25"/>
  <cols>
    <col min="1" max="1" width="36.125" style="1" customWidth="1"/>
    <col min="2" max="2" width="6.25" style="16" bestFit="1" customWidth="1"/>
    <col min="3" max="4" width="52.625" customWidth="1"/>
    <col min="5" max="5" width="8.875" style="17" customWidth="1"/>
    <col min="6" max="6" width="7.125" style="17" customWidth="1"/>
    <col min="7" max="7" width="8.5" customWidth="1"/>
    <col min="8" max="8" width="9.875" customWidth="1"/>
    <col min="9" max="9" width="14" bestFit="1" customWidth="1"/>
    <col min="10" max="10" width="38.5" bestFit="1" customWidth="1"/>
    <col min="11" max="11" width="13.875" bestFit="1" customWidth="1"/>
    <col min="12" max="12" width="20.375" bestFit="1" customWidth="1"/>
  </cols>
  <sheetData>
    <row r="1" spans="1:7" ht="33" x14ac:dyDescent="0.25">
      <c r="A1" s="2" t="s">
        <v>0</v>
      </c>
      <c r="B1" s="12" t="s">
        <v>78</v>
      </c>
      <c r="C1" s="39" t="s">
        <v>83</v>
      </c>
      <c r="D1" s="20"/>
      <c r="E1" s="20" t="s">
        <v>1</v>
      </c>
      <c r="F1" s="20"/>
      <c r="G1" s="20"/>
    </row>
    <row r="2" spans="1:7" x14ac:dyDescent="0.25">
      <c r="A2" s="4"/>
      <c r="B2" s="2"/>
      <c r="C2" s="3" t="s">
        <v>69</v>
      </c>
      <c r="D2" s="3" t="s">
        <v>43</v>
      </c>
      <c r="E2" s="18" t="s">
        <v>82</v>
      </c>
      <c r="F2" s="3" t="s">
        <v>2</v>
      </c>
      <c r="G2" s="19" t="s">
        <v>81</v>
      </c>
    </row>
    <row r="3" spans="1:7" x14ac:dyDescent="0.25">
      <c r="A3" s="11" t="s">
        <v>72</v>
      </c>
      <c r="B3" s="38">
        <v>120</v>
      </c>
      <c r="C3" s="27"/>
      <c r="D3" s="27"/>
      <c r="E3" s="24">
        <v>92</v>
      </c>
      <c r="F3" s="24" t="str">
        <f>IF(E3&gt;=81,"5",IF(E3&gt;=61,"4",IF(E3&gt;=41,"3",IF(E3&gt;=21,"2",IF(E3&gt;=1,"1")))))</f>
        <v>5</v>
      </c>
      <c r="G3" s="24">
        <f>PRODUCT(B3,E3,0.01)</f>
        <v>110.4</v>
      </c>
    </row>
    <row r="4" spans="1:7" x14ac:dyDescent="0.25">
      <c r="A4" s="9" t="s">
        <v>44</v>
      </c>
      <c r="B4" s="25"/>
      <c r="C4" s="28"/>
      <c r="D4" s="28"/>
      <c r="E4" s="25"/>
      <c r="F4" s="25"/>
      <c r="G4" s="25"/>
    </row>
    <row r="5" spans="1:7" x14ac:dyDescent="0.25">
      <c r="A5" s="9" t="s">
        <v>45</v>
      </c>
      <c r="B5" s="25"/>
      <c r="C5" s="28"/>
      <c r="D5" s="28"/>
      <c r="E5" s="25"/>
      <c r="F5" s="25"/>
      <c r="G5" s="25"/>
    </row>
    <row r="6" spans="1:7" x14ac:dyDescent="0.25">
      <c r="A6" s="9" t="s">
        <v>46</v>
      </c>
      <c r="B6" s="25"/>
      <c r="C6" s="28"/>
      <c r="D6" s="28"/>
      <c r="E6" s="25"/>
      <c r="F6" s="25"/>
      <c r="G6" s="25"/>
    </row>
    <row r="7" spans="1:7" x14ac:dyDescent="0.25">
      <c r="A7" s="10" t="s">
        <v>47</v>
      </c>
      <c r="B7" s="26"/>
      <c r="C7" s="29"/>
      <c r="D7" s="29"/>
      <c r="E7" s="26"/>
      <c r="F7" s="26"/>
      <c r="G7" s="26"/>
    </row>
    <row r="8" spans="1:7" x14ac:dyDescent="0.25">
      <c r="A8" s="11" t="s">
        <v>79</v>
      </c>
      <c r="B8" s="38">
        <v>80</v>
      </c>
      <c r="C8" s="27"/>
      <c r="D8" s="27"/>
      <c r="E8" s="24">
        <v>70</v>
      </c>
      <c r="F8" s="24" t="str">
        <f>IF(E8&gt;=81,"5",IF(E8&gt;=61,"4",IF(E8&gt;=41,"3",IF(E8&gt;=21,"2",IF(E8&gt;=1,"1")))))</f>
        <v>4</v>
      </c>
      <c r="G8" s="24">
        <f>PRODUCT(B8,E8,0.01)</f>
        <v>56</v>
      </c>
    </row>
    <row r="9" spans="1:7" x14ac:dyDescent="0.25">
      <c r="A9" s="9" t="s">
        <v>48</v>
      </c>
      <c r="B9" s="25"/>
      <c r="C9" s="28"/>
      <c r="D9" s="28"/>
      <c r="E9" s="25"/>
      <c r="F9" s="25"/>
      <c r="G9" s="25"/>
    </row>
    <row r="10" spans="1:7" x14ac:dyDescent="0.25">
      <c r="A10" s="9" t="s">
        <v>49</v>
      </c>
      <c r="B10" s="25"/>
      <c r="C10" s="28"/>
      <c r="D10" s="28"/>
      <c r="E10" s="25"/>
      <c r="F10" s="25"/>
      <c r="G10" s="25"/>
    </row>
    <row r="11" spans="1:7" x14ac:dyDescent="0.25">
      <c r="A11" s="9" t="s">
        <v>50</v>
      </c>
      <c r="B11" s="25"/>
      <c r="C11" s="28"/>
      <c r="D11" s="28"/>
      <c r="E11" s="25"/>
      <c r="F11" s="25"/>
      <c r="G11" s="25"/>
    </row>
    <row r="12" spans="1:7" x14ac:dyDescent="0.25">
      <c r="A12" s="10" t="s">
        <v>51</v>
      </c>
      <c r="B12" s="26"/>
      <c r="C12" s="29"/>
      <c r="D12" s="29"/>
      <c r="E12" s="26"/>
      <c r="F12" s="26"/>
      <c r="G12" s="26"/>
    </row>
    <row r="13" spans="1:7" x14ac:dyDescent="0.25">
      <c r="A13" s="11" t="s">
        <v>73</v>
      </c>
      <c r="B13" s="38">
        <v>70</v>
      </c>
      <c r="C13" s="27"/>
      <c r="D13" s="27"/>
      <c r="E13" s="24">
        <v>40</v>
      </c>
      <c r="F13" s="24" t="str">
        <f>IF(E13&gt;=81,"5",IF(E13&gt;=61,"4",IF(E13&gt;=41,"3",IF(E13&gt;=21,"2",IF(E13&gt;=1,"1")))))</f>
        <v>2</v>
      </c>
      <c r="G13" s="24">
        <f>PRODUCT(B13,E13,0.01)</f>
        <v>28</v>
      </c>
    </row>
    <row r="14" spans="1:7" x14ac:dyDescent="0.25">
      <c r="A14" s="9" t="s">
        <v>52</v>
      </c>
      <c r="B14" s="25"/>
      <c r="C14" s="28"/>
      <c r="D14" s="28"/>
      <c r="E14" s="25"/>
      <c r="F14" s="25"/>
      <c r="G14" s="25"/>
    </row>
    <row r="15" spans="1:7" x14ac:dyDescent="0.25">
      <c r="A15" s="9" t="s">
        <v>53</v>
      </c>
      <c r="B15" s="25"/>
      <c r="C15" s="28"/>
      <c r="D15" s="28"/>
      <c r="E15" s="25"/>
      <c r="F15" s="25"/>
      <c r="G15" s="25"/>
    </row>
    <row r="16" spans="1:7" x14ac:dyDescent="0.25">
      <c r="A16" s="10" t="s">
        <v>54</v>
      </c>
      <c r="B16" s="26"/>
      <c r="C16" s="29"/>
      <c r="D16" s="29"/>
      <c r="E16" s="26"/>
      <c r="F16" s="26"/>
      <c r="G16" s="25"/>
    </row>
    <row r="17" spans="1:7" x14ac:dyDescent="0.25">
      <c r="A17" s="11" t="s">
        <v>74</v>
      </c>
      <c r="B17" s="38">
        <v>80</v>
      </c>
      <c r="C17" s="27"/>
      <c r="D17" s="27"/>
      <c r="E17" s="24">
        <v>70</v>
      </c>
      <c r="F17" s="30" t="str">
        <f>IF(E17&gt;=81,"5",IF(E17&gt;=61,"4",IF(E17&gt;=41,"3",IF(E17&gt;=21,"2",IF(E17&gt;=1,"1")))))</f>
        <v>4</v>
      </c>
      <c r="G17" s="24">
        <f>PRODUCT(B17,E17,0.01)</f>
        <v>56</v>
      </c>
    </row>
    <row r="18" spans="1:7" x14ac:dyDescent="0.25">
      <c r="A18" s="9" t="s">
        <v>55</v>
      </c>
      <c r="B18" s="25"/>
      <c r="C18" s="28"/>
      <c r="D18" s="28"/>
      <c r="E18" s="25"/>
      <c r="F18" s="31"/>
      <c r="G18" s="25"/>
    </row>
    <row r="19" spans="1:7" x14ac:dyDescent="0.25">
      <c r="A19" s="9" t="s">
        <v>56</v>
      </c>
      <c r="B19" s="25"/>
      <c r="C19" s="28"/>
      <c r="D19" s="28"/>
      <c r="E19" s="25"/>
      <c r="F19" s="31"/>
      <c r="G19" s="25"/>
    </row>
    <row r="20" spans="1:7" x14ac:dyDescent="0.25">
      <c r="A20" s="10" t="s">
        <v>57</v>
      </c>
      <c r="B20" s="26"/>
      <c r="C20" s="29"/>
      <c r="D20" s="29"/>
      <c r="E20" s="26"/>
      <c r="F20" s="32"/>
      <c r="G20" s="26"/>
    </row>
    <row r="21" spans="1:7" x14ac:dyDescent="0.25">
      <c r="A21" s="11" t="s">
        <v>75</v>
      </c>
      <c r="B21" s="38">
        <v>100</v>
      </c>
      <c r="C21" s="27"/>
      <c r="D21" s="27"/>
      <c r="E21" s="24">
        <v>88</v>
      </c>
      <c r="F21" s="24" t="str">
        <f>IF(E21&gt;=81,"5",IF(E21&gt;=61,"4",IF(E21&gt;=41,"3",IF(E21&gt;=21,"2",IF(E21&gt;=1,"1")))))</f>
        <v>5</v>
      </c>
      <c r="G21" s="24">
        <f>PRODUCT(B21,E21,0.01)</f>
        <v>88</v>
      </c>
    </row>
    <row r="22" spans="1:7" x14ac:dyDescent="0.25">
      <c r="A22" s="9" t="s">
        <v>58</v>
      </c>
      <c r="B22" s="25"/>
      <c r="C22" s="28"/>
      <c r="D22" s="28"/>
      <c r="E22" s="25"/>
      <c r="F22" s="25"/>
      <c r="G22" s="25"/>
    </row>
    <row r="23" spans="1:7" x14ac:dyDescent="0.25">
      <c r="A23" s="9" t="s">
        <v>59</v>
      </c>
      <c r="B23" s="25"/>
      <c r="C23" s="28"/>
      <c r="D23" s="28"/>
      <c r="E23" s="25"/>
      <c r="F23" s="25"/>
      <c r="G23" s="25"/>
    </row>
    <row r="24" spans="1:7" x14ac:dyDescent="0.25">
      <c r="A24" s="9" t="s">
        <v>60</v>
      </c>
      <c r="B24" s="25"/>
      <c r="C24" s="28"/>
      <c r="D24" s="28"/>
      <c r="E24" s="25"/>
      <c r="F24" s="25"/>
      <c r="G24" s="25"/>
    </row>
    <row r="25" spans="1:7" x14ac:dyDescent="0.25">
      <c r="A25" s="10" t="s">
        <v>61</v>
      </c>
      <c r="B25" s="26"/>
      <c r="C25" s="29"/>
      <c r="D25" s="29"/>
      <c r="E25" s="26"/>
      <c r="F25" s="26"/>
      <c r="G25" s="26"/>
    </row>
    <row r="26" spans="1:7" x14ac:dyDescent="0.25">
      <c r="A26" s="11" t="s">
        <v>76</v>
      </c>
      <c r="B26" s="38">
        <v>70</v>
      </c>
      <c r="C26" s="27"/>
      <c r="D26" s="27"/>
      <c r="E26" s="20">
        <v>95</v>
      </c>
      <c r="F26" s="20" t="str">
        <f>IF(E26&gt;=81,"5",IF(E26&gt;=61,"4",IF(E26&gt;=41,"3",IF(E26&gt;=21,"2",IF(E26&gt;=1,"1")))))</f>
        <v>5</v>
      </c>
      <c r="G26" s="20">
        <f>PRODUCT(B26,E26,0.01)</f>
        <v>66.5</v>
      </c>
    </row>
    <row r="27" spans="1:7" x14ac:dyDescent="0.25">
      <c r="A27" s="9" t="s">
        <v>62</v>
      </c>
      <c r="B27" s="25"/>
      <c r="C27" s="28"/>
      <c r="D27" s="28"/>
      <c r="E27" s="20"/>
      <c r="F27" s="20"/>
      <c r="G27" s="20"/>
    </row>
    <row r="28" spans="1:7" x14ac:dyDescent="0.25">
      <c r="A28" s="9" t="s">
        <v>63</v>
      </c>
      <c r="B28" s="25"/>
      <c r="C28" s="28"/>
      <c r="D28" s="28"/>
      <c r="E28" s="20"/>
      <c r="F28" s="20"/>
      <c r="G28" s="20"/>
    </row>
    <row r="29" spans="1:7" x14ac:dyDescent="0.25">
      <c r="A29" s="10" t="s">
        <v>64</v>
      </c>
      <c r="B29" s="26"/>
      <c r="C29" s="29"/>
      <c r="D29" s="29"/>
      <c r="E29" s="20"/>
      <c r="F29" s="20"/>
      <c r="G29" s="20"/>
    </row>
    <row r="30" spans="1:7" x14ac:dyDescent="0.25">
      <c r="A30" s="11" t="s">
        <v>77</v>
      </c>
      <c r="B30" s="13">
        <v>480</v>
      </c>
      <c r="C30" s="27"/>
      <c r="D30" s="27"/>
      <c r="E30" s="3"/>
      <c r="F30" s="3"/>
      <c r="G30" s="3">
        <f>SUM(G31:G36)</f>
        <v>330.40000000000003</v>
      </c>
    </row>
    <row r="31" spans="1:7" x14ac:dyDescent="0.25">
      <c r="A31" s="9" t="s">
        <v>70</v>
      </c>
      <c r="B31" s="14">
        <v>80</v>
      </c>
      <c r="C31" s="28"/>
      <c r="D31" s="28"/>
      <c r="E31" s="3">
        <v>81</v>
      </c>
      <c r="F31" s="3" t="str">
        <f t="shared" ref="F31:F36" si="0">IF(E31&gt;=81,"5",IF(E31&gt;=61,"4",IF(E31&gt;=41,"3",IF(E31&gt;=21,"2",IF(E31&gt;=1,"1")))))</f>
        <v>5</v>
      </c>
      <c r="G31" s="3">
        <f>PRODUCT(B31,E31,0.01)</f>
        <v>64.8</v>
      </c>
    </row>
    <row r="32" spans="1:7" x14ac:dyDescent="0.25">
      <c r="A32" s="9" t="s">
        <v>80</v>
      </c>
      <c r="B32" s="14">
        <v>80</v>
      </c>
      <c r="C32" s="28"/>
      <c r="D32" s="28"/>
      <c r="E32" s="3">
        <v>72</v>
      </c>
      <c r="F32" s="3" t="str">
        <f t="shared" si="0"/>
        <v>4</v>
      </c>
      <c r="G32" s="3">
        <f t="shared" ref="G32:G36" si="1">PRODUCT(B32,E32,0.01)</f>
        <v>57.6</v>
      </c>
    </row>
    <row r="33" spans="1:7" x14ac:dyDescent="0.25">
      <c r="A33" s="9" t="s">
        <v>65</v>
      </c>
      <c r="B33" s="14">
        <v>80</v>
      </c>
      <c r="C33" s="28"/>
      <c r="D33" s="28"/>
      <c r="E33" s="3">
        <v>35</v>
      </c>
      <c r="F33" s="3" t="str">
        <f t="shared" si="0"/>
        <v>2</v>
      </c>
      <c r="G33" s="3">
        <f t="shared" si="1"/>
        <v>28</v>
      </c>
    </row>
    <row r="34" spans="1:7" x14ac:dyDescent="0.25">
      <c r="A34" s="9" t="s">
        <v>66</v>
      </c>
      <c r="B34" s="14">
        <v>80</v>
      </c>
      <c r="C34" s="28"/>
      <c r="D34" s="28"/>
      <c r="E34" s="3">
        <v>64</v>
      </c>
      <c r="F34" s="3" t="str">
        <f t="shared" si="0"/>
        <v>4</v>
      </c>
      <c r="G34" s="3">
        <f t="shared" si="1"/>
        <v>51.2</v>
      </c>
    </row>
    <row r="35" spans="1:7" x14ac:dyDescent="0.25">
      <c r="A35" s="9" t="s">
        <v>67</v>
      </c>
      <c r="B35" s="14">
        <v>80</v>
      </c>
      <c r="C35" s="28"/>
      <c r="D35" s="28"/>
      <c r="E35" s="3">
        <v>76</v>
      </c>
      <c r="F35" s="3" t="str">
        <f t="shared" si="0"/>
        <v>4</v>
      </c>
      <c r="G35" s="3">
        <f t="shared" si="1"/>
        <v>60.800000000000004</v>
      </c>
    </row>
    <row r="36" spans="1:7" x14ac:dyDescent="0.25">
      <c r="A36" s="10" t="s">
        <v>68</v>
      </c>
      <c r="B36" s="15">
        <v>80</v>
      </c>
      <c r="C36" s="29"/>
      <c r="D36" s="29"/>
      <c r="E36" s="3">
        <v>85</v>
      </c>
      <c r="F36" s="3" t="str">
        <f t="shared" si="0"/>
        <v>5</v>
      </c>
      <c r="G36" s="3">
        <f t="shared" si="1"/>
        <v>68</v>
      </c>
    </row>
    <row r="37" spans="1:7" x14ac:dyDescent="0.25">
      <c r="A37" s="36" t="s">
        <v>71</v>
      </c>
      <c r="B37" s="37"/>
      <c r="C37" s="34"/>
      <c r="D37" s="35"/>
      <c r="E37" s="33">
        <f>SUM(G3,G8,G13,G17,G21,G26,G30)</f>
        <v>735.3</v>
      </c>
      <c r="F37" s="34"/>
      <c r="G37" s="35"/>
    </row>
  </sheetData>
  <mergeCells count="42">
    <mergeCell ref="B3:B7"/>
    <mergeCell ref="B8:B12"/>
    <mergeCell ref="B13:B16"/>
    <mergeCell ref="B21:B25"/>
    <mergeCell ref="B26:B29"/>
    <mergeCell ref="B17:B20"/>
    <mergeCell ref="C21:C25"/>
    <mergeCell ref="D21:D25"/>
    <mergeCell ref="C26:C29"/>
    <mergeCell ref="D26:D29"/>
    <mergeCell ref="C30:C36"/>
    <mergeCell ref="D30:D36"/>
    <mergeCell ref="C8:C12"/>
    <mergeCell ref="D8:D12"/>
    <mergeCell ref="C13:C16"/>
    <mergeCell ref="D13:D16"/>
    <mergeCell ref="C17:C20"/>
    <mergeCell ref="D17:D20"/>
    <mergeCell ref="E37:G37"/>
    <mergeCell ref="A37:D37"/>
    <mergeCell ref="E26:E29"/>
    <mergeCell ref="F26:F29"/>
    <mergeCell ref="G26:G29"/>
    <mergeCell ref="E17:E20"/>
    <mergeCell ref="F17:F20"/>
    <mergeCell ref="G17:G20"/>
    <mergeCell ref="E21:E25"/>
    <mergeCell ref="F21:F25"/>
    <mergeCell ref="G21:G25"/>
    <mergeCell ref="E8:E12"/>
    <mergeCell ref="F8:F12"/>
    <mergeCell ref="G8:G12"/>
    <mergeCell ref="E13:E16"/>
    <mergeCell ref="F13:F16"/>
    <mergeCell ref="G13:G16"/>
    <mergeCell ref="C1:D1"/>
    <mergeCell ref="E1:G1"/>
    <mergeCell ref="E3:E7"/>
    <mergeCell ref="F3:F7"/>
    <mergeCell ref="G3:G7"/>
    <mergeCell ref="C3:C7"/>
    <mergeCell ref="D3:D7"/>
  </mergeCells>
  <phoneticPr fontId="1" type="noConversion"/>
  <pageMargins left="0.7" right="0.7" top="0.75" bottom="0.75" header="0.3" footer="0.3"/>
  <pageSetup paperSize="9" scale="7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690D-91FD-4E6B-98D7-45502806ACD8}">
  <dimension ref="A1:D22"/>
  <sheetViews>
    <sheetView workbookViewId="0">
      <selection sqref="A1:D1"/>
    </sheetView>
  </sheetViews>
  <sheetFormatPr defaultRowHeight="16.5" x14ac:dyDescent="0.25"/>
  <cols>
    <col min="1" max="1" width="12.75" bestFit="1" customWidth="1"/>
    <col min="2" max="2" width="38.5" bestFit="1" customWidth="1"/>
    <col min="3" max="3" width="13.875" bestFit="1" customWidth="1"/>
    <col min="4" max="4" width="18.375" bestFit="1" customWidth="1"/>
  </cols>
  <sheetData>
    <row r="1" spans="1:4" x14ac:dyDescent="0.25">
      <c r="A1" s="21" t="s">
        <v>41</v>
      </c>
      <c r="B1" s="22"/>
      <c r="C1" s="22"/>
      <c r="D1" s="23"/>
    </row>
    <row r="2" spans="1:4" x14ac:dyDescent="0.25">
      <c r="A2" s="5" t="s">
        <v>35</v>
      </c>
      <c r="B2" s="5" t="s">
        <v>4</v>
      </c>
      <c r="C2" s="5" t="s">
        <v>42</v>
      </c>
      <c r="D2" s="5" t="s">
        <v>3</v>
      </c>
    </row>
    <row r="3" spans="1:4" x14ac:dyDescent="0.25">
      <c r="A3" s="6" t="s">
        <v>36</v>
      </c>
      <c r="B3" s="6" t="s">
        <v>6</v>
      </c>
      <c r="C3" s="6" t="s">
        <v>10</v>
      </c>
      <c r="D3" s="6" t="s">
        <v>5</v>
      </c>
    </row>
    <row r="4" spans="1:4" x14ac:dyDescent="0.25">
      <c r="A4" s="7"/>
      <c r="B4" s="7" t="s">
        <v>7</v>
      </c>
      <c r="C4" s="7"/>
      <c r="D4" s="7"/>
    </row>
    <row r="5" spans="1:4" x14ac:dyDescent="0.25">
      <c r="A5" s="7"/>
      <c r="B5" s="7" t="s">
        <v>8</v>
      </c>
      <c r="C5" s="7"/>
      <c r="D5" s="7"/>
    </row>
    <row r="6" spans="1:4" x14ac:dyDescent="0.25">
      <c r="A6" s="8"/>
      <c r="B6" s="8" t="s">
        <v>9</v>
      </c>
      <c r="C6" s="8"/>
      <c r="D6" s="8"/>
    </row>
    <row r="7" spans="1:4" x14ac:dyDescent="0.25">
      <c r="A7" s="6" t="s">
        <v>37</v>
      </c>
      <c r="B7" s="6" t="s">
        <v>12</v>
      </c>
      <c r="C7" s="6" t="s">
        <v>16</v>
      </c>
      <c r="D7" s="6" t="s">
        <v>11</v>
      </c>
    </row>
    <row r="8" spans="1:4" x14ac:dyDescent="0.25">
      <c r="A8" s="7"/>
      <c r="B8" s="7" t="s">
        <v>13</v>
      </c>
      <c r="C8" s="7"/>
      <c r="D8" s="7"/>
    </row>
    <row r="9" spans="1:4" x14ac:dyDescent="0.25">
      <c r="A9" s="7"/>
      <c r="B9" s="7" t="s">
        <v>14</v>
      </c>
      <c r="C9" s="7"/>
      <c r="D9" s="7"/>
    </row>
    <row r="10" spans="1:4" x14ac:dyDescent="0.25">
      <c r="A10" s="8"/>
      <c r="B10" s="8" t="s">
        <v>15</v>
      </c>
      <c r="C10" s="8"/>
      <c r="D10" s="8"/>
    </row>
    <row r="11" spans="1:4" x14ac:dyDescent="0.25">
      <c r="A11" s="6" t="s">
        <v>38</v>
      </c>
      <c r="B11" s="6" t="s">
        <v>18</v>
      </c>
      <c r="C11" s="6" t="s">
        <v>22</v>
      </c>
      <c r="D11" s="6" t="s">
        <v>17</v>
      </c>
    </row>
    <row r="12" spans="1:4" x14ac:dyDescent="0.25">
      <c r="A12" s="7"/>
      <c r="B12" s="7" t="s">
        <v>19</v>
      </c>
      <c r="C12" s="7"/>
      <c r="D12" s="7"/>
    </row>
    <row r="13" spans="1:4" x14ac:dyDescent="0.25">
      <c r="A13" s="7"/>
      <c r="B13" s="7" t="s">
        <v>20</v>
      </c>
      <c r="C13" s="7"/>
      <c r="D13" s="7"/>
    </row>
    <row r="14" spans="1:4" x14ac:dyDescent="0.25">
      <c r="A14" s="8"/>
      <c r="B14" s="8" t="s">
        <v>21</v>
      </c>
      <c r="C14" s="8"/>
      <c r="D14" s="8"/>
    </row>
    <row r="15" spans="1:4" x14ac:dyDescent="0.25">
      <c r="A15" s="6" t="s">
        <v>39</v>
      </c>
      <c r="B15" s="6" t="s">
        <v>24</v>
      </c>
      <c r="C15" s="6" t="s">
        <v>28</v>
      </c>
      <c r="D15" s="6" t="s">
        <v>23</v>
      </c>
    </row>
    <row r="16" spans="1:4" x14ac:dyDescent="0.25">
      <c r="A16" s="7"/>
      <c r="B16" s="7" t="s">
        <v>25</v>
      </c>
      <c r="C16" s="7"/>
      <c r="D16" s="7"/>
    </row>
    <row r="17" spans="1:4" x14ac:dyDescent="0.25">
      <c r="A17" s="7"/>
      <c r="B17" s="7" t="s">
        <v>26</v>
      </c>
      <c r="C17" s="7"/>
      <c r="D17" s="7"/>
    </row>
    <row r="18" spans="1:4" x14ac:dyDescent="0.25">
      <c r="A18" s="8"/>
      <c r="B18" s="8" t="s">
        <v>27</v>
      </c>
      <c r="C18" s="8"/>
      <c r="D18" s="8"/>
    </row>
    <row r="19" spans="1:4" x14ac:dyDescent="0.25">
      <c r="A19" s="6" t="s">
        <v>40</v>
      </c>
      <c r="B19" s="6" t="s">
        <v>30</v>
      </c>
      <c r="C19" s="6" t="s">
        <v>34</v>
      </c>
      <c r="D19" s="6" t="s">
        <v>29</v>
      </c>
    </row>
    <row r="20" spans="1:4" x14ac:dyDescent="0.25">
      <c r="A20" s="7"/>
      <c r="B20" s="7" t="s">
        <v>31</v>
      </c>
      <c r="C20" s="7"/>
      <c r="D20" s="7"/>
    </row>
    <row r="21" spans="1:4" x14ac:dyDescent="0.25">
      <c r="A21" s="7"/>
      <c r="B21" s="7" t="s">
        <v>32</v>
      </c>
      <c r="C21" s="7"/>
      <c r="D21" s="7"/>
    </row>
    <row r="22" spans="1:4" x14ac:dyDescent="0.25">
      <c r="A22" s="8"/>
      <c r="B22" s="8" t="s">
        <v>33</v>
      </c>
      <c r="C22" s="8"/>
      <c r="D22" s="8"/>
    </row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自我評鑑表</vt:lpstr>
      <vt:lpstr>自我評鑑成熟度說明表</vt:lpstr>
      <vt:lpstr>自我評鑑表!Print_Area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蔡宜均</dc:creator>
  <cp:lastModifiedBy>蔡宜均</cp:lastModifiedBy>
  <cp:lastPrinted>2025-02-24T05:57:50Z</cp:lastPrinted>
  <dcterms:created xsi:type="dcterms:W3CDTF">2022-03-15T01:38:58Z</dcterms:created>
  <dcterms:modified xsi:type="dcterms:W3CDTF">2025-02-24T06:00:37Z</dcterms:modified>
</cp:coreProperties>
</file>